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185" windowHeight="113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<sst xmlns="http://schemas.openxmlformats.org/spreadsheetml/2006/main" count="126" uniqueCount="80">
  <si>
    <t>Α/Α</t>
  </si>
  <si>
    <t>Ποσότητα</t>
  </si>
  <si>
    <t>ΠΡΟΣΦΕΡΟΜΕΝΗ ΤΙΜΗ ΑΝΑ ΕΙΔΟΣ:</t>
  </si>
  <si>
    <r>
      <t xml:space="preserve">ΟΙΚΟΝΟΜΙΚΗ ΠΡΟΣΦΟΡΑ ΕΙΔΩΝ
«ΠΡΟΜΗΘΕΙΑ ΑΝΤΙΔΡΑΣΤΗΡΙΩΝ ΚΑΙ ΑΝΑΛΩΣΙΜΩΝ ΓΙΑ ΤΙΣ ΑΝΑΓΚΕΣ ΤΩΝ ΕΡΓΑΣΤΗΡΙΩΝ ΤΟΥ ΤΜΗΜΑΤΟΣ ΒΙΟΪΑΤΡΙΚΩΝ ΕΠΙΣΤΗΜΩΝ»  (κωδ.206/20 )
• ΓΙΑ ΟΜΑΔΑ Α’ 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2"/>
      </rPr>
      <t xml:space="preserve">
• ΓΙΑ ΟΜΑΔΑ Β’ 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2"/>
      </rPr>
      <t xml:space="preserve">
• ΓΙΑ ΟΜΑΔΑ Γ’  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2"/>
      </rPr>
      <t xml:space="preserve">
(Σημειώστε ανάλογα με Χ)
ΔΙΑΚΡΙΤΙΚΟΣ ΤΙΤΛΟΣ ΕΤΑΙΡΕΙΑΣ: 
ΕΠΩΝΥΜΙΑ ΕΤΑΙΡΕΙΑΣ:  
ΕΠΑΓΓΕΛΜΑ: 
ΑΦΜ: 
ΔΟΥ: 
</t>
    </r>
  </si>
  <si>
    <t xml:space="preserve">ΟΜΑΔΑ Α΄ - ΑΝΤΙΔΡΑΣΤΗΡΙΑ ΚΑΙ ΔΙΑΛΥΜΑΤΑ </t>
  </si>
  <si>
    <t>Περιγραφή υπηρεσίας</t>
  </si>
  <si>
    <t>Μονάδα μέτρησης</t>
  </si>
  <si>
    <t>Τιμή μονάδας</t>
  </si>
  <si>
    <t>Προϋπολογισμός χωρίς Φ.Π.Α</t>
  </si>
  <si>
    <t>Φ.Π.Α.</t>
  </si>
  <si>
    <t>Συνολικός Προϋπολογισμός με Φ.Π.Α</t>
  </si>
  <si>
    <t>Πρωτεϊνάση Κ σε διάλυμα ή σε σκόνη</t>
  </si>
  <si>
    <t>5Χ20 mg/ml ή 100 mg</t>
  </si>
  <si>
    <t xml:space="preserve">Αιθανόλη απόλυτη, ≥99.5% </t>
  </si>
  <si>
    <t>2,5 L</t>
  </si>
  <si>
    <t>Ένζυμο περιορισμού BsrI</t>
  </si>
  <si>
    <t xml:space="preserve"> 1000 units</t>
  </si>
  <si>
    <t>Ένζυμο περιορισμού BSAJI</t>
  </si>
  <si>
    <t>1000 Units</t>
  </si>
  <si>
    <t>DNA πολυμεράση εξαιρετικά θερμοσταθερή και με διορθωτική δράση πολυμερισμού (highly thermostable and proofreading DNA polymerase)</t>
  </si>
  <si>
    <t>≥200 Units</t>
  </si>
  <si>
    <r>
      <t>Θερμοσταθερή DNA πολυμεράση</t>
    </r>
    <r>
      <rPr>
        <sz val="12"/>
        <color indexed="8"/>
        <rFont val="Times New Roman"/>
        <family val="1"/>
      </rPr>
      <t xml:space="preserve"> (</t>
    </r>
    <r>
      <rPr>
        <sz val="10"/>
        <color indexed="8"/>
        <rFont val="Calibri"/>
        <family val="2"/>
      </rPr>
      <t>Hot Start Taq DNA Polymerase)</t>
    </r>
  </si>
  <si>
    <t>kit απομόνωσης γενωμικού DNA από διάφορα παθολογικά υλικά (ιδιαίτερα από στοματικά επιχρίσματα)</t>
  </si>
  <si>
    <t>kit απομόνωσης γενωμικού DNA από στερεούς ιστούς και ιστούς εγκλεισμένους σε παραφίνη</t>
  </si>
  <si>
    <t>kit απομόνωσης DNA από αίμα (φρέσκο ή κατεψυγμένο)</t>
  </si>
  <si>
    <t>Αγαρόζη (σκόνη) υψηλής ανάλυσης, εξαιρετικά καθαρή, (molecular biology grade).</t>
  </si>
  <si>
    <t>100 gr</t>
  </si>
  <si>
    <t>Πλασμιδιακός φορέας pBR322 DNA</t>
  </si>
  <si>
    <t>50 μg</t>
  </si>
  <si>
    <t> 12</t>
  </si>
  <si>
    <t>Πλασμιδιακός φορέας pUC18 DNA</t>
  </si>
  <si>
    <t>Μάρτυρας μοριακού βάρους 20 bp DNA Ladder 50 μg</t>
  </si>
  <si>
    <t>50bp DNA ladder (no loading dye) (50bp - 1000 bp) 50 μg</t>
  </si>
  <si>
    <t>100 bp DNA ladder (no loading dye) (50bp - 1000 bp) 50 μg</t>
  </si>
  <si>
    <t>ΣΥΝΟΛΟ</t>
  </si>
  <si>
    <t xml:space="preserve">ΟΜΑΔΑ Β’ -  ΑΝΤΙΔΡΑΣΤΗΡΙΑ ΚΑΙ ΔΙΑΛΥΜΑΤΑ ΓΙΑ ΚΥΤΤΑΡΟΚΑΛΛΙΕΡΓΕΙΕΣ </t>
  </si>
  <si>
    <r>
      <t>PBS powder w/o Mg</t>
    </r>
    <r>
      <rPr>
        <vertAlign val="superscript"/>
        <sz val="10"/>
        <color indexed="8"/>
        <rFont val="Calibri"/>
        <family val="2"/>
      </rPr>
      <t>++</t>
    </r>
    <r>
      <rPr>
        <sz val="10"/>
        <color indexed="8"/>
        <rFont val="Calibri"/>
        <family val="2"/>
      </rPr>
      <t>, Ca</t>
    </r>
    <r>
      <rPr>
        <vertAlign val="superscript"/>
        <sz val="10"/>
        <color indexed="8"/>
        <rFont val="Calibri"/>
        <family val="2"/>
      </rPr>
      <t>++</t>
    </r>
  </si>
  <si>
    <t>για 1 L</t>
  </si>
  <si>
    <t>(10X) TRYPSIN (1:250)/EDTA SOLUTION (0.5 %/0.2 %)</t>
  </si>
  <si>
    <t>100 ml</t>
  </si>
  <si>
    <t>Ηπαρίνη, Heparin 5000 U/ml</t>
  </si>
  <si>
    <t>6 x 5 ml</t>
  </si>
  <si>
    <t>Κολχεμίδιο, Colcemid, 10 ug/ml in PBS without Ca, Mg</t>
  </si>
  <si>
    <t>25 ml</t>
  </si>
  <si>
    <t>ΟΜΑΔΑ Γ’ - ΑΝΑΛΩΣΙΜΑ ΥΛΙΚΑ</t>
  </si>
  <si>
    <t>Κυβέττες φωτομέτρησης στο φάσμα του υπεριώδους, όγκου ≤1ml</t>
  </si>
  <si>
    <t>κουτί 100 τεμ</t>
  </si>
  <si>
    <t>Στατώ  σωληναρίων από πολυπροπυλένιο, 0.5/1,5 ml αναστρέψιμα, με καπάκι</t>
  </si>
  <si>
    <t>τεμ</t>
  </si>
  <si>
    <t>Τρυβλία petri  πλαστικά αποστειρωμένα 6 cm</t>
  </si>
  <si>
    <t>κουτί 480 τεμ</t>
  </si>
  <si>
    <t>Πλαστικοί στυλεoί με άκρο από ρεγιόν βισκόζη, αποστειρωμένοι</t>
  </si>
  <si>
    <t xml:space="preserve">Πρότυπα Φίλτρα σύριγγας οξικής κυτταρίνης, 0.2 μm, αποστειρωμένα </t>
  </si>
  <si>
    <t>Φλάσκες αποστειρωμένες κυτταροκαλλιέργειας 60 ml</t>
  </si>
  <si>
    <r>
      <t xml:space="preserve">Ακρορύγχια των 10 μl </t>
    </r>
    <r>
      <rPr>
        <b/>
        <sz val="10"/>
        <color indexed="8"/>
        <rFont val="Calibri"/>
        <family val="2"/>
      </rPr>
      <t xml:space="preserve"> LONG,</t>
    </r>
    <r>
      <rPr>
        <sz val="10"/>
        <color indexed="8"/>
        <rFont val="Calibri"/>
        <family val="2"/>
      </rPr>
      <t xml:space="preserve"> αποστειρωμένα με φίλτρο</t>
    </r>
  </si>
  <si>
    <t>Ακρορύγχια των 100 μl, αποστειρωμένα με φίλτρο</t>
  </si>
  <si>
    <t>Ακρορύγχια των 200 μl, αποστειρωμένα με φίλτρο</t>
  </si>
  <si>
    <t>Ακρορύγχια των 1000 μl, αποστειρωμένα με φίλτρο</t>
  </si>
  <si>
    <t>Σωληνάρια τύπου eppendorf   0.2 ml, με επίπεδο καπάκι</t>
  </si>
  <si>
    <t xml:space="preserve">Σωληνάρια μικροφυγοκέντρου (τύπου Eppendorf) όγκου 0.5 ml </t>
  </si>
  <si>
    <t>Σωληνάρια μικροφυγοκέντρου (τύπου Eppendorf) όγκου 1.5 ml</t>
  </si>
  <si>
    <r>
      <t xml:space="preserve">Βαθμονομημένα ρύγχη (tips) όγκου 0.5 - 10μl </t>
    </r>
    <r>
      <rPr>
        <b/>
        <sz val="10"/>
        <color indexed="8"/>
        <rFont val="Calibri"/>
        <family val="2"/>
      </rPr>
      <t>LONG με μικρής διαμέτρου απόληξη</t>
    </r>
  </si>
  <si>
    <t> 15</t>
  </si>
  <si>
    <t>Βαθμονομημένα ρύγχη (tips) όγκου 5-200μl, universal</t>
  </si>
  <si>
    <t>1000 τεμ/συσκ</t>
  </si>
  <si>
    <t>Βαθμονομημένα ρύγχη (tips) όγκου 100 - 1000μl, universal</t>
  </si>
  <si>
    <t>500 τεμ/συσκ</t>
  </si>
  <si>
    <t>Εξεταστικό χαρτί πλαστικοποιημένο σε ρολλό</t>
  </si>
  <si>
    <r>
      <t>Κουτιά αποθήκευσης κατάψυξης 50 ή 100 θέσεων για σωληνάρια 0.5 ml, από πολυπροπυλένιο, κατάλληλα για -70</t>
    </r>
    <r>
      <rPr>
        <vertAlign val="superscript"/>
        <sz val="10"/>
        <color indexed="8"/>
        <rFont val="Calibri"/>
        <family val="2"/>
      </rPr>
      <t>ο</t>
    </r>
    <r>
      <rPr>
        <sz val="10"/>
        <color indexed="8"/>
        <rFont val="Calibri"/>
        <family val="2"/>
      </rPr>
      <t>C</t>
    </r>
  </si>
  <si>
    <t>Κουτιά αποθήκευσης κατάψυξης 81 ή 100 θέσεων, για σωληνάρια 1.5-2 ml, από πολυπροπυλένιο, κατάλληλα για  -70οC</t>
  </si>
  <si>
    <t xml:space="preserve">τεμ </t>
  </si>
  <si>
    <t>Γάντια εξεταστικά latex small (S) ελαφρώς πουδραρισμένα</t>
  </si>
  <si>
    <t>κουτί/100 τεμ</t>
  </si>
  <si>
    <t>Γάντια εξεταστικά latex small (Μ) ελαφρώς πουδραρισμένα</t>
  </si>
  <si>
    <t>Γάντια εξεταστικά latex small (L) ελαφρώς πουδραρισμένα</t>
  </si>
  <si>
    <t>Ογκομετρικός κύλινδρος 100 mL γυάλινος</t>
  </si>
  <si>
    <t>50 αντιδ/συσκ.</t>
  </si>
  <si>
    <t>50 τεμ/συσκ</t>
  </si>
  <si>
    <t>5 τεμ/συσκ</t>
  </si>
  <si>
    <t>96 tips/rack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</si>
</sst>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Wingdings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F2F2F2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1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top" wrapText="1"/>
    </xf>
    <xf numFmtId="9" fontId="41" fillId="0" borderId="11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right" wrapText="1"/>
    </xf>
    <xf numFmtId="0" fontId="43" fillId="0" borderId="11" xfId="0" applyFont="1" applyBorder="1" applyAlignment="1">
      <alignment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6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2" fillId="0" borderId="16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6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6" xfId="0" applyFont="1" applyBorder="1" applyAlignment="1">
      <alignment horizontal="right" wrapText="1"/>
    </xf>
    <xf numFmtId="0" fontId="42" fillId="0" borderId="12" xfId="0" applyFont="1" applyBorder="1" applyAlignment="1">
      <alignment horizontal="right" wrapText="1"/>
    </xf>
    <xf numFmtId="0" fontId="44" fillId="0" borderId="16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0" fontId="44" fillId="0" borderId="16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6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right"/>
    </xf>
    <xf numFmtId="0" fontId="44" fillId="0" borderId="12" xfId="0" applyFont="1" applyBorder="1" applyAlignment="1">
      <alignment horizontal="right"/>
    </xf>
    <xf numFmtId="0" fontId="41" fillId="0" borderId="16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5" fillId="0" borderId="16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2" fillId="0" borderId="16" xfId="0" applyFont="1" applyBorder="1" applyAlignment="1">
      <alignment horizontal="right" wrapText="1"/>
    </xf>
    <xf numFmtId="0" fontId="42" fillId="0" borderId="16" xfId="0" applyFont="1" applyBorder="1" applyAlignment="1">
      <alignment horizontal="right"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  <xf numFmtId="0" fontId="37" fillId="0" borderId="0" xfId="0" applyFont="1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 wrapText="1"/>
    </xf>
    <xf numFmtId="0" fontId="37" fillId="0" borderId="14" xfId="0" applyFont="1" applyBorder="1" applyAlignment="1">
      <alignment horizontal="justify"/>
    </xf>
    <xf numFmtId="0" fontId="0" fillId="0" borderId="12" xfId="0" applyBorder="1" applyAlignment="1">
      <alignment horizontal="center" wrapText="1"/>
    </xf>
    <xf numFmtId="0" fontId="42" fillId="0" borderId="17" xfId="0" applyFont="1" applyBorder="1" applyAlignment="1">
      <alignment horizontal="right"/>
    </xf>
    <xf numFmtId="168" fontId="0" fillId="0" borderId="12" xfId="0" applyNumberFormat="1" applyBorder="1" applyAlignment="1">
      <alignment horizontal="right" wrapText="1"/>
    </xf>
    <xf numFmtId="0" fontId="42" fillId="0" borderId="17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zoomScalePageLayoutView="0" workbookViewId="0" topLeftCell="A60">
      <selection activeCell="K74" sqref="K74"/>
    </sheetView>
  </sheetViews>
  <sheetFormatPr defaultColWidth="9.140625" defaultRowHeight="15"/>
  <cols>
    <col min="1" max="1" width="2.57421875" style="0" customWidth="1"/>
    <col min="2" max="2" width="6.140625" style="0" customWidth="1"/>
    <col min="3" max="3" width="43.57421875" style="0" customWidth="1"/>
    <col min="4" max="4" width="18.28125" style="0" bestFit="1" customWidth="1"/>
    <col min="5" max="5" width="8.7109375" style="0" bestFit="1" customWidth="1"/>
    <col min="6" max="6" width="11.7109375" style="0" bestFit="1" customWidth="1"/>
    <col min="7" max="7" width="24.57421875" style="0" bestFit="1" customWidth="1"/>
    <col min="8" max="8" width="6.8515625" style="1" customWidth="1"/>
    <col min="9" max="9" width="18.57421875" style="1" customWidth="1"/>
    <col min="10" max="10" width="15.7109375" style="1" customWidth="1"/>
    <col min="11" max="11" width="11.7109375" style="0" customWidth="1"/>
  </cols>
  <sheetData>
    <row r="1" spans="3:10" ht="212.25" customHeight="1">
      <c r="C1" s="2" t="s">
        <v>3</v>
      </c>
      <c r="D1" s="2"/>
      <c r="E1" s="2"/>
      <c r="F1" s="2"/>
      <c r="G1" s="2"/>
      <c r="H1" s="2"/>
      <c r="I1" s="2"/>
      <c r="J1" s="2"/>
    </row>
    <row r="2" ht="15">
      <c r="C2" t="s">
        <v>2</v>
      </c>
    </row>
    <row r="3" spans="2:7" ht="15.75" thickBot="1">
      <c r="B3" s="64" t="s">
        <v>4</v>
      </c>
      <c r="C3" s="55"/>
      <c r="D3" s="55"/>
      <c r="E3" s="55"/>
      <c r="F3" s="55"/>
      <c r="G3" s="55"/>
    </row>
    <row r="4" spans="2:9" ht="18" customHeight="1">
      <c r="B4" s="19" t="s">
        <v>0</v>
      </c>
      <c r="C4" s="19" t="s">
        <v>5</v>
      </c>
      <c r="D4" s="21" t="s">
        <v>6</v>
      </c>
      <c r="E4" s="21" t="s">
        <v>1</v>
      </c>
      <c r="F4" s="23" t="s">
        <v>7</v>
      </c>
      <c r="G4" s="25" t="s">
        <v>8</v>
      </c>
      <c r="H4" s="3" t="s">
        <v>9</v>
      </c>
      <c r="I4" s="19" t="s">
        <v>10</v>
      </c>
    </row>
    <row r="5" spans="2:9" ht="24.75" customHeight="1" thickBot="1">
      <c r="B5" s="20"/>
      <c r="C5" s="20"/>
      <c r="D5" s="22"/>
      <c r="E5" s="22"/>
      <c r="F5" s="24"/>
      <c r="G5" s="26"/>
      <c r="H5" s="4">
        <v>0.24</v>
      </c>
      <c r="I5" s="20"/>
    </row>
    <row r="6" spans="2:9" ht="15.75" thickBot="1">
      <c r="B6" s="5">
        <v>1</v>
      </c>
      <c r="C6" s="6" t="s">
        <v>11</v>
      </c>
      <c r="D6" s="7" t="s">
        <v>12</v>
      </c>
      <c r="E6" s="7">
        <v>1</v>
      </c>
      <c r="F6" s="7"/>
      <c r="G6" s="8">
        <f>E6*F6</f>
        <v>0</v>
      </c>
      <c r="H6" s="9">
        <f>G6*24%</f>
        <v>0</v>
      </c>
      <c r="I6" s="9">
        <f>G6+H6</f>
        <v>0</v>
      </c>
    </row>
    <row r="7" spans="2:9" ht="15.75" thickBot="1">
      <c r="B7" s="5">
        <v>2</v>
      </c>
      <c r="C7" s="10" t="s">
        <v>13</v>
      </c>
      <c r="D7" s="7" t="s">
        <v>14</v>
      </c>
      <c r="E7" s="7">
        <v>1</v>
      </c>
      <c r="F7" s="7"/>
      <c r="G7" s="8">
        <f>E7*F7</f>
        <v>0</v>
      </c>
      <c r="H7" s="9">
        <f>G7*24%</f>
        <v>0</v>
      </c>
      <c r="I7" s="9">
        <f>G7+H7</f>
        <v>0</v>
      </c>
    </row>
    <row r="8" spans="2:9" ht="15.75" thickBot="1">
      <c r="B8" s="5">
        <v>3</v>
      </c>
      <c r="C8" s="10" t="s">
        <v>15</v>
      </c>
      <c r="D8" s="7" t="s">
        <v>16</v>
      </c>
      <c r="E8" s="7">
        <v>1</v>
      </c>
      <c r="F8" s="7"/>
      <c r="G8" s="8">
        <f>E8*F8</f>
        <v>0</v>
      </c>
      <c r="H8" s="9">
        <f>G8*24%</f>
        <v>0</v>
      </c>
      <c r="I8" s="9">
        <f>G8+H8</f>
        <v>0</v>
      </c>
    </row>
    <row r="9" spans="2:9" ht="15.75" thickBot="1">
      <c r="B9" s="5">
        <v>4</v>
      </c>
      <c r="C9" s="6" t="s">
        <v>17</v>
      </c>
      <c r="D9" s="7" t="s">
        <v>18</v>
      </c>
      <c r="E9" s="7">
        <v>1</v>
      </c>
      <c r="F9" s="7"/>
      <c r="G9" s="8">
        <f>E9*F9</f>
        <v>0</v>
      </c>
      <c r="H9" s="9">
        <f>G9*24%</f>
        <v>0</v>
      </c>
      <c r="I9" s="9">
        <f>G9+H9</f>
        <v>0</v>
      </c>
    </row>
    <row r="10" spans="2:9" ht="15.75" thickBot="1">
      <c r="B10" s="11"/>
      <c r="C10" s="12"/>
      <c r="D10" s="13"/>
      <c r="E10" s="13"/>
      <c r="F10" s="14"/>
      <c r="G10" s="15"/>
      <c r="H10" s="12"/>
      <c r="I10" s="16"/>
    </row>
    <row r="11" spans="2:9" ht="36" customHeight="1">
      <c r="B11" s="19" t="s">
        <v>0</v>
      </c>
      <c r="C11" s="19" t="s">
        <v>5</v>
      </c>
      <c r="D11" s="21" t="s">
        <v>6</v>
      </c>
      <c r="E11" s="21" t="s">
        <v>1</v>
      </c>
      <c r="F11" s="23" t="s">
        <v>7</v>
      </c>
      <c r="G11" s="25" t="s">
        <v>8</v>
      </c>
      <c r="H11" s="17" t="s">
        <v>9</v>
      </c>
      <c r="I11" s="19" t="s">
        <v>10</v>
      </c>
    </row>
    <row r="12" spans="2:9" ht="15" customHeight="1" thickBot="1">
      <c r="B12" s="20"/>
      <c r="C12" s="20"/>
      <c r="D12" s="22"/>
      <c r="E12" s="22"/>
      <c r="F12" s="24"/>
      <c r="G12" s="26"/>
      <c r="H12" s="4">
        <v>0.06</v>
      </c>
      <c r="I12" s="20"/>
    </row>
    <row r="13" spans="2:9" ht="39" thickBot="1">
      <c r="B13" s="5">
        <v>5</v>
      </c>
      <c r="C13" s="18" t="s">
        <v>19</v>
      </c>
      <c r="D13" s="7" t="s">
        <v>20</v>
      </c>
      <c r="E13" s="7">
        <v>4</v>
      </c>
      <c r="F13" s="7"/>
      <c r="G13" s="8">
        <f>E13*F13</f>
        <v>0</v>
      </c>
      <c r="H13" s="9">
        <f>G13*6%</f>
        <v>0</v>
      </c>
      <c r="I13" s="9">
        <f>H13+G13</f>
        <v>0</v>
      </c>
    </row>
    <row r="14" spans="2:9" ht="29.25" thickBot="1">
      <c r="B14" s="5">
        <v>6</v>
      </c>
      <c r="C14" s="18" t="s">
        <v>21</v>
      </c>
      <c r="D14" s="7" t="s">
        <v>20</v>
      </c>
      <c r="E14" s="7">
        <v>2</v>
      </c>
      <c r="F14" s="7"/>
      <c r="G14" s="8">
        <f>E14*F14</f>
        <v>0</v>
      </c>
      <c r="H14" s="9">
        <f>G14*6%</f>
        <v>0</v>
      </c>
      <c r="I14" s="9">
        <f>H14+G14</f>
        <v>0</v>
      </c>
    </row>
    <row r="15" spans="2:9" ht="15" customHeight="1">
      <c r="B15" s="27">
        <v>7</v>
      </c>
      <c r="C15" s="29" t="s">
        <v>22</v>
      </c>
      <c r="D15" s="31" t="s">
        <v>76</v>
      </c>
      <c r="E15" s="31">
        <v>2</v>
      </c>
      <c r="F15" s="31"/>
      <c r="G15" s="33">
        <f>E15*F15</f>
        <v>0</v>
      </c>
      <c r="H15" s="35">
        <f>G15*6%</f>
        <v>0</v>
      </c>
      <c r="I15" s="35">
        <f>G15+H15</f>
        <v>0</v>
      </c>
    </row>
    <row r="16" spans="2:9" ht="15.75" customHeight="1" thickBot="1">
      <c r="B16" s="28"/>
      <c r="C16" s="30"/>
      <c r="D16" s="65"/>
      <c r="E16" s="32"/>
      <c r="F16" s="32"/>
      <c r="G16" s="34"/>
      <c r="H16" s="36"/>
      <c r="I16" s="67"/>
    </row>
    <row r="17" spans="2:9" ht="16.5" customHeight="1">
      <c r="B17" s="27">
        <v>8</v>
      </c>
      <c r="C17" s="29" t="s">
        <v>23</v>
      </c>
      <c r="D17" s="31" t="s">
        <v>76</v>
      </c>
      <c r="E17" s="31">
        <v>1</v>
      </c>
      <c r="F17" s="31"/>
      <c r="G17" s="33">
        <f>E17*F17</f>
        <v>0</v>
      </c>
      <c r="H17" s="35">
        <f>G17*6%</f>
        <v>0</v>
      </c>
      <c r="I17" s="35">
        <f>G17+H17</f>
        <v>0</v>
      </c>
    </row>
    <row r="18" spans="2:9" ht="14.25" customHeight="1" thickBot="1">
      <c r="B18" s="28"/>
      <c r="C18" s="30"/>
      <c r="D18" s="65"/>
      <c r="E18" s="32"/>
      <c r="F18" s="32"/>
      <c r="G18" s="34"/>
      <c r="H18" s="36"/>
      <c r="I18" s="67"/>
    </row>
    <row r="19" spans="2:9" ht="17.25" customHeight="1">
      <c r="B19" s="27">
        <v>9</v>
      </c>
      <c r="C19" s="29" t="s">
        <v>24</v>
      </c>
      <c r="D19" s="31" t="s">
        <v>76</v>
      </c>
      <c r="E19" s="31">
        <v>2</v>
      </c>
      <c r="F19" s="31"/>
      <c r="G19" s="33">
        <f>E19*F19</f>
        <v>0</v>
      </c>
      <c r="H19" s="35">
        <f>G19*6%</f>
        <v>0</v>
      </c>
      <c r="I19" s="35">
        <f>G19+H19</f>
        <v>0</v>
      </c>
    </row>
    <row r="20" spans="2:9" ht="13.5" customHeight="1" thickBot="1">
      <c r="B20" s="28"/>
      <c r="C20" s="30"/>
      <c r="D20" s="65"/>
      <c r="E20" s="32"/>
      <c r="F20" s="32"/>
      <c r="G20" s="34"/>
      <c r="H20" s="36"/>
      <c r="I20" s="67"/>
    </row>
    <row r="21" spans="2:9" ht="26.25" thickBot="1">
      <c r="B21" s="5">
        <v>10</v>
      </c>
      <c r="C21" s="18" t="s">
        <v>25</v>
      </c>
      <c r="D21" s="7" t="s">
        <v>26</v>
      </c>
      <c r="E21" s="7">
        <v>1</v>
      </c>
      <c r="F21" s="7"/>
      <c r="G21" s="66">
        <f>E21*F21</f>
        <v>0</v>
      </c>
      <c r="H21" s="9">
        <f>G21*6%</f>
        <v>0</v>
      </c>
      <c r="I21" s="68">
        <f>H22+G22</f>
        <v>0</v>
      </c>
    </row>
    <row r="22" spans="2:9" ht="15.75" thickBot="1">
      <c r="B22" s="5">
        <v>11</v>
      </c>
      <c r="C22" s="10" t="s">
        <v>27</v>
      </c>
      <c r="D22" s="7" t="s">
        <v>28</v>
      </c>
      <c r="E22" s="7">
        <v>2</v>
      </c>
      <c r="F22" s="7"/>
      <c r="G22" s="66">
        <f>E22*F22</f>
        <v>0</v>
      </c>
      <c r="H22" s="9">
        <f>G22*6%</f>
        <v>0</v>
      </c>
      <c r="I22" s="53">
        <f>H23+G23</f>
        <v>0</v>
      </c>
    </row>
    <row r="23" spans="2:9" ht="15.75" thickBot="1">
      <c r="B23" s="5" t="s">
        <v>29</v>
      </c>
      <c r="C23" s="10" t="s">
        <v>30</v>
      </c>
      <c r="D23" s="7" t="s">
        <v>28</v>
      </c>
      <c r="E23" s="7">
        <v>3</v>
      </c>
      <c r="F23" s="7"/>
      <c r="G23" s="66">
        <f>E23*F23</f>
        <v>0</v>
      </c>
      <c r="H23" s="9">
        <f>G23*6%</f>
        <v>0</v>
      </c>
      <c r="I23" s="53">
        <f>H24+G24</f>
        <v>0</v>
      </c>
    </row>
    <row r="24" spans="2:9" ht="15.75" thickBot="1">
      <c r="B24" s="5">
        <v>13</v>
      </c>
      <c r="C24" s="6" t="s">
        <v>31</v>
      </c>
      <c r="D24" s="7" t="s">
        <v>28</v>
      </c>
      <c r="E24" s="7">
        <v>1</v>
      </c>
      <c r="F24" s="7"/>
      <c r="G24" s="66">
        <f>E24*F24</f>
        <v>0</v>
      </c>
      <c r="H24" s="9">
        <f>G24*6%</f>
        <v>0</v>
      </c>
      <c r="I24" s="68">
        <f>H25+G25</f>
        <v>0</v>
      </c>
    </row>
    <row r="25" spans="2:9" ht="27" thickBot="1">
      <c r="B25" s="5">
        <v>14</v>
      </c>
      <c r="C25" s="6" t="s">
        <v>32</v>
      </c>
      <c r="D25" s="7" t="s">
        <v>28</v>
      </c>
      <c r="E25" s="7">
        <v>2</v>
      </c>
      <c r="F25" s="7"/>
      <c r="G25" s="66">
        <f>E25*F25</f>
        <v>0</v>
      </c>
      <c r="H25" s="9">
        <f>G25*6%</f>
        <v>0</v>
      </c>
      <c r="I25" s="68">
        <f>H26+G26</f>
        <v>0</v>
      </c>
    </row>
    <row r="26" spans="2:9" ht="27" thickBot="1">
      <c r="B26" s="5">
        <v>15</v>
      </c>
      <c r="C26" s="6" t="s">
        <v>33</v>
      </c>
      <c r="D26" s="7" t="s">
        <v>28</v>
      </c>
      <c r="E26" s="7">
        <v>2</v>
      </c>
      <c r="F26" s="7"/>
      <c r="G26" s="66">
        <f>E26*F26</f>
        <v>0</v>
      </c>
      <c r="H26" s="9">
        <f>G26*6%</f>
        <v>0</v>
      </c>
      <c r="I26" s="9">
        <f>H26+G26</f>
        <v>0</v>
      </c>
    </row>
    <row r="27" spans="2:9" ht="15">
      <c r="B27" s="37"/>
      <c r="C27" s="39" t="s">
        <v>34</v>
      </c>
      <c r="D27" s="41"/>
      <c r="E27" s="23"/>
      <c r="F27" s="23"/>
      <c r="G27" s="43">
        <f>SUM(G6:G9,G13:G26)</f>
        <v>0</v>
      </c>
      <c r="H27" s="43">
        <f>SUM(H6:H9,H13:H26)</f>
        <v>0</v>
      </c>
      <c r="I27" s="43">
        <f>SUM(I6:I9,I13:I26)</f>
        <v>0</v>
      </c>
    </row>
    <row r="28" spans="2:9" ht="15.75" thickBot="1">
      <c r="B28" s="38"/>
      <c r="C28" s="40"/>
      <c r="D28" s="42"/>
      <c r="E28" s="24"/>
      <c r="F28" s="24"/>
      <c r="G28" s="44"/>
      <c r="H28" s="44"/>
      <c r="I28" s="44"/>
    </row>
    <row r="29" spans="2:9" ht="15">
      <c r="B29" s="58"/>
      <c r="C29" s="59"/>
      <c r="D29" s="60"/>
      <c r="E29" s="61"/>
      <c r="F29" s="61"/>
      <c r="G29" s="62"/>
      <c r="H29" s="63"/>
      <c r="I29" s="63"/>
    </row>
    <row r="31" spans="2:7" ht="15.75" thickBot="1">
      <c r="B31" s="57" t="s">
        <v>35</v>
      </c>
      <c r="C31" s="57"/>
      <c r="D31" s="57"/>
      <c r="E31" s="57"/>
      <c r="F31" s="57"/>
      <c r="G31" s="57"/>
    </row>
    <row r="32" spans="2:9" ht="15">
      <c r="B32" s="19" t="s">
        <v>0</v>
      </c>
      <c r="C32" s="19" t="s">
        <v>5</v>
      </c>
      <c r="D32" s="21" t="s">
        <v>6</v>
      </c>
      <c r="E32" s="21" t="s">
        <v>1</v>
      </c>
      <c r="F32" s="23" t="s">
        <v>7</v>
      </c>
      <c r="G32" s="25" t="s">
        <v>8</v>
      </c>
      <c r="H32" s="3" t="s">
        <v>9</v>
      </c>
      <c r="I32" s="19" t="s">
        <v>10</v>
      </c>
    </row>
    <row r="33" spans="2:9" ht="27" customHeight="1" thickBot="1">
      <c r="B33" s="20"/>
      <c r="C33" s="20"/>
      <c r="D33" s="22"/>
      <c r="E33" s="22"/>
      <c r="F33" s="24"/>
      <c r="G33" s="26"/>
      <c r="H33" s="4">
        <v>0.24</v>
      </c>
      <c r="I33" s="20"/>
    </row>
    <row r="34" spans="2:9" ht="16.5" thickBot="1">
      <c r="B34" s="5">
        <v>1</v>
      </c>
      <c r="C34" s="10" t="s">
        <v>36</v>
      </c>
      <c r="D34" s="7" t="s">
        <v>37</v>
      </c>
      <c r="E34" s="7">
        <v>4</v>
      </c>
      <c r="F34" s="7"/>
      <c r="G34" s="8">
        <f>E34*F34</f>
        <v>0</v>
      </c>
      <c r="H34" s="9">
        <f>G34*24%</f>
        <v>0</v>
      </c>
      <c r="I34" s="9">
        <f>G34+H34</f>
        <v>0</v>
      </c>
    </row>
    <row r="35" spans="2:9" ht="15" customHeight="1" thickBot="1">
      <c r="B35" s="5">
        <v>2</v>
      </c>
      <c r="C35" s="10" t="s">
        <v>38</v>
      </c>
      <c r="D35" s="7" t="s">
        <v>39</v>
      </c>
      <c r="E35" s="7">
        <v>2</v>
      </c>
      <c r="F35" s="7"/>
      <c r="G35" s="8">
        <f>E35*F35</f>
        <v>0</v>
      </c>
      <c r="H35" s="9">
        <f>G35*24%</f>
        <v>0</v>
      </c>
      <c r="I35" s="9">
        <f>G35+H35</f>
        <v>0</v>
      </c>
    </row>
    <row r="36" spans="2:9" ht="15.75" thickBot="1">
      <c r="B36" s="5">
        <v>3</v>
      </c>
      <c r="C36" s="10" t="s">
        <v>40</v>
      </c>
      <c r="D36" s="7" t="s">
        <v>41</v>
      </c>
      <c r="E36" s="7">
        <v>1</v>
      </c>
      <c r="F36" s="7"/>
      <c r="G36" s="8">
        <f>E36*F36</f>
        <v>0</v>
      </c>
      <c r="H36" s="9">
        <f>G36*24%</f>
        <v>0</v>
      </c>
      <c r="I36" s="9">
        <f>G36+H36</f>
        <v>0</v>
      </c>
    </row>
    <row r="37" spans="2:9" ht="19.5" customHeight="1" thickBot="1">
      <c r="B37" s="5">
        <v>4</v>
      </c>
      <c r="C37" s="10" t="s">
        <v>42</v>
      </c>
      <c r="D37" s="7" t="s">
        <v>43</v>
      </c>
      <c r="E37" s="7">
        <v>1</v>
      </c>
      <c r="F37" s="7"/>
      <c r="G37" s="8">
        <f>E37*F37</f>
        <v>0</v>
      </c>
      <c r="H37" s="9">
        <f>G37*24%</f>
        <v>0</v>
      </c>
      <c r="I37" s="9">
        <f>G37+H37</f>
        <v>0</v>
      </c>
    </row>
    <row r="38" spans="2:9" ht="15">
      <c r="B38" s="23"/>
      <c r="C38" s="45" t="s">
        <v>34</v>
      </c>
      <c r="D38" s="41"/>
      <c r="E38" s="41"/>
      <c r="F38" s="41"/>
      <c r="G38" s="70">
        <f>SUM(G34:G37)</f>
        <v>0</v>
      </c>
      <c r="H38" s="70">
        <f>SUM(H34:H37)</f>
        <v>0</v>
      </c>
      <c r="I38" s="70">
        <f>SUM(I34:I37)</f>
        <v>0</v>
      </c>
    </row>
    <row r="39" spans="2:9" ht="15.75" thickBot="1">
      <c r="B39" s="24"/>
      <c r="C39" s="46"/>
      <c r="D39" s="42"/>
      <c r="E39" s="42"/>
      <c r="F39" s="42"/>
      <c r="G39" s="44"/>
      <c r="H39" s="44"/>
      <c r="I39" s="44"/>
    </row>
    <row r="42" spans="2:6" ht="15.75" thickBot="1">
      <c r="B42" s="56" t="s">
        <v>44</v>
      </c>
      <c r="C42" s="56"/>
      <c r="D42" s="56"/>
      <c r="E42" s="56"/>
      <c r="F42" s="56"/>
    </row>
    <row r="43" spans="2:9" ht="15">
      <c r="B43" s="19" t="s">
        <v>0</v>
      </c>
      <c r="C43" s="19" t="s">
        <v>5</v>
      </c>
      <c r="D43" s="21" t="s">
        <v>6</v>
      </c>
      <c r="E43" s="21" t="s">
        <v>1</v>
      </c>
      <c r="F43" s="23" t="s">
        <v>7</v>
      </c>
      <c r="G43" s="25" t="s">
        <v>8</v>
      </c>
      <c r="H43" s="3" t="s">
        <v>9</v>
      </c>
      <c r="I43" s="19" t="s">
        <v>10</v>
      </c>
    </row>
    <row r="44" spans="2:9" ht="31.5" customHeight="1" thickBot="1">
      <c r="B44" s="20"/>
      <c r="C44" s="20"/>
      <c r="D44" s="22"/>
      <c r="E44" s="22"/>
      <c r="F44" s="24"/>
      <c r="G44" s="26"/>
      <c r="H44" s="4">
        <v>0.24</v>
      </c>
      <c r="I44" s="20"/>
    </row>
    <row r="45" spans="2:9" ht="15" customHeight="1" thickBot="1">
      <c r="B45" s="5">
        <v>1</v>
      </c>
      <c r="C45" s="6" t="s">
        <v>45</v>
      </c>
      <c r="D45" s="7" t="s">
        <v>46</v>
      </c>
      <c r="E45" s="7">
        <v>2</v>
      </c>
      <c r="F45" s="7"/>
      <c r="G45" s="8">
        <f>E45*F45</f>
        <v>0</v>
      </c>
      <c r="H45" s="9">
        <f>G45*24%</f>
        <v>0</v>
      </c>
      <c r="I45" s="9">
        <f>G45+H45</f>
        <v>0</v>
      </c>
    </row>
    <row r="46" spans="2:9" ht="27" thickBot="1">
      <c r="B46" s="5">
        <v>2</v>
      </c>
      <c r="C46" s="6" t="s">
        <v>47</v>
      </c>
      <c r="D46" s="7" t="s">
        <v>48</v>
      </c>
      <c r="E46" s="7">
        <v>7</v>
      </c>
      <c r="F46" s="7"/>
      <c r="G46" s="8">
        <f>E46*F46</f>
        <v>0</v>
      </c>
      <c r="H46" s="9">
        <f>G46*24%</f>
        <v>0</v>
      </c>
      <c r="I46" s="9">
        <f>G46+H46</f>
        <v>0</v>
      </c>
    </row>
    <row r="47" spans="2:9" ht="15.75" thickBot="1">
      <c r="B47" s="5">
        <v>3</v>
      </c>
      <c r="C47" s="6" t="s">
        <v>49</v>
      </c>
      <c r="D47" s="7" t="s">
        <v>50</v>
      </c>
      <c r="E47" s="7">
        <v>1</v>
      </c>
      <c r="F47" s="7"/>
      <c r="G47" s="8">
        <f>E47*F47</f>
        <v>0</v>
      </c>
      <c r="H47" s="9">
        <f>G47*24%</f>
        <v>0</v>
      </c>
      <c r="I47" s="9">
        <f>G47+H47</f>
        <v>0</v>
      </c>
    </row>
    <row r="48" spans="2:9" ht="15">
      <c r="B48" s="27">
        <v>4</v>
      </c>
      <c r="C48" s="47" t="s">
        <v>51</v>
      </c>
      <c r="D48" s="31" t="s">
        <v>64</v>
      </c>
      <c r="E48" s="31">
        <v>1</v>
      </c>
      <c r="F48" s="31"/>
      <c r="G48" s="33">
        <f>E48*F48</f>
        <v>0</v>
      </c>
      <c r="H48" s="33">
        <f>G48*24%</f>
        <v>0</v>
      </c>
      <c r="I48" s="33">
        <f>G48*H48</f>
        <v>0</v>
      </c>
    </row>
    <row r="49" spans="2:9" ht="15.75" thickBot="1">
      <c r="B49" s="28"/>
      <c r="C49" s="48"/>
      <c r="D49" s="65"/>
      <c r="E49" s="32"/>
      <c r="F49" s="32"/>
      <c r="G49" s="69"/>
      <c r="H49" s="69"/>
      <c r="I49" s="69"/>
    </row>
    <row r="50" spans="2:9" ht="26.25" customHeight="1">
      <c r="B50" s="27">
        <v>5</v>
      </c>
      <c r="C50" s="49" t="s">
        <v>52</v>
      </c>
      <c r="D50" s="31" t="s">
        <v>77</v>
      </c>
      <c r="E50" s="31">
        <v>1</v>
      </c>
      <c r="F50" s="31"/>
      <c r="G50" s="33">
        <f>E50*F50</f>
        <v>0</v>
      </c>
      <c r="H50" s="33">
        <f>G50*24%</f>
        <v>0</v>
      </c>
      <c r="I50" s="33">
        <f>G50*H50</f>
        <v>0</v>
      </c>
    </row>
    <row r="51" spans="2:9" ht="15.75" thickBot="1">
      <c r="B51" s="28"/>
      <c r="C51" s="50"/>
      <c r="D51" s="65"/>
      <c r="E51" s="32"/>
      <c r="F51" s="32"/>
      <c r="G51" s="69"/>
      <c r="H51" s="69"/>
      <c r="I51" s="69"/>
    </row>
    <row r="52" spans="2:9" ht="15" customHeight="1">
      <c r="B52" s="27">
        <v>6</v>
      </c>
      <c r="C52" s="47" t="s">
        <v>53</v>
      </c>
      <c r="D52" s="31" t="s">
        <v>78</v>
      </c>
      <c r="E52" s="31">
        <v>40</v>
      </c>
      <c r="F52" s="31"/>
      <c r="G52" s="33">
        <f>E52*F52</f>
        <v>0</v>
      </c>
      <c r="H52" s="33">
        <f>G52*24%</f>
        <v>0</v>
      </c>
      <c r="I52" s="33">
        <f>G52*H52</f>
        <v>0</v>
      </c>
    </row>
    <row r="53" spans="2:9" ht="15.75" thickBot="1">
      <c r="B53" s="28"/>
      <c r="C53" s="48"/>
      <c r="D53" s="65"/>
      <c r="E53" s="32"/>
      <c r="F53" s="32"/>
      <c r="G53" s="69"/>
      <c r="H53" s="69"/>
      <c r="I53" s="69"/>
    </row>
    <row r="54" spans="2:9" ht="15" customHeight="1">
      <c r="B54" s="27">
        <v>7</v>
      </c>
      <c r="C54" s="49" t="s">
        <v>54</v>
      </c>
      <c r="D54" s="31" t="s">
        <v>79</v>
      </c>
      <c r="E54" s="31">
        <v>17</v>
      </c>
      <c r="F54" s="31"/>
      <c r="G54" s="33">
        <f>E54*F54</f>
        <v>0</v>
      </c>
      <c r="H54" s="33">
        <f>G54*24%</f>
        <v>0</v>
      </c>
      <c r="I54" s="33">
        <f>G54*H54</f>
        <v>0</v>
      </c>
    </row>
    <row r="55" spans="2:9" ht="15.75" thickBot="1">
      <c r="B55" s="28"/>
      <c r="C55" s="50"/>
      <c r="D55" s="65"/>
      <c r="E55" s="32"/>
      <c r="F55" s="32"/>
      <c r="G55" s="69"/>
      <c r="H55" s="69"/>
      <c r="I55" s="69"/>
    </row>
    <row r="56" spans="2:9" ht="15" customHeight="1">
      <c r="B56" s="27">
        <v>8</v>
      </c>
      <c r="C56" s="49" t="s">
        <v>55</v>
      </c>
      <c r="D56" s="31" t="s">
        <v>79</v>
      </c>
      <c r="E56" s="31">
        <v>17</v>
      </c>
      <c r="F56" s="31"/>
      <c r="G56" s="33">
        <f>E56*F56</f>
        <v>0</v>
      </c>
      <c r="H56" s="33">
        <f>G56*24%</f>
        <v>0</v>
      </c>
      <c r="I56" s="33">
        <f>G56*H56</f>
        <v>0</v>
      </c>
    </row>
    <row r="57" spans="2:9" ht="15.75" thickBot="1">
      <c r="B57" s="28"/>
      <c r="C57" s="50"/>
      <c r="D57" s="65"/>
      <c r="E57" s="32"/>
      <c r="F57" s="32"/>
      <c r="G57" s="69"/>
      <c r="H57" s="69"/>
      <c r="I57" s="69"/>
    </row>
    <row r="58" spans="2:9" ht="15" customHeight="1">
      <c r="B58" s="27">
        <v>9</v>
      </c>
      <c r="C58" s="49" t="s">
        <v>56</v>
      </c>
      <c r="D58" s="31" t="s">
        <v>79</v>
      </c>
      <c r="E58" s="31">
        <v>17</v>
      </c>
      <c r="F58" s="31"/>
      <c r="G58" s="33">
        <f>E58*F58</f>
        <v>0</v>
      </c>
      <c r="H58" s="33">
        <f aca="true" t="shared" si="0" ref="H58:H70">G58*24%</f>
        <v>0</v>
      </c>
      <c r="I58" s="33">
        <f>G58*H58</f>
        <v>0</v>
      </c>
    </row>
    <row r="59" spans="2:9" ht="15.75" thickBot="1">
      <c r="B59" s="28"/>
      <c r="C59" s="50"/>
      <c r="D59" s="65"/>
      <c r="E59" s="32"/>
      <c r="F59" s="32"/>
      <c r="G59" s="69"/>
      <c r="H59" s="69"/>
      <c r="I59" s="69"/>
    </row>
    <row r="60" spans="2:9" ht="15" customHeight="1">
      <c r="B60" s="27">
        <v>10</v>
      </c>
      <c r="C60" s="49" t="s">
        <v>57</v>
      </c>
      <c r="D60" s="31" t="s">
        <v>79</v>
      </c>
      <c r="E60" s="31">
        <v>7</v>
      </c>
      <c r="F60" s="31"/>
      <c r="G60" s="33">
        <f>E60*F60</f>
        <v>0</v>
      </c>
      <c r="H60" s="33">
        <f t="shared" si="0"/>
        <v>0</v>
      </c>
      <c r="I60" s="33">
        <f>G60*H60</f>
        <v>0</v>
      </c>
    </row>
    <row r="61" spans="2:9" ht="15.75" thickBot="1">
      <c r="B61" s="28"/>
      <c r="C61" s="50"/>
      <c r="D61" s="65"/>
      <c r="E61" s="32"/>
      <c r="F61" s="32"/>
      <c r="G61" s="69"/>
      <c r="H61" s="69"/>
      <c r="I61" s="69"/>
    </row>
    <row r="62" spans="2:9" ht="15" customHeight="1">
      <c r="B62" s="27">
        <v>11</v>
      </c>
      <c r="C62" s="47" t="s">
        <v>58</v>
      </c>
      <c r="D62" s="31" t="s">
        <v>64</v>
      </c>
      <c r="E62" s="31">
        <v>1</v>
      </c>
      <c r="F62" s="31"/>
      <c r="G62" s="33">
        <f>E62*F62</f>
        <v>0</v>
      </c>
      <c r="H62" s="33">
        <f t="shared" si="0"/>
        <v>0</v>
      </c>
      <c r="I62" s="33">
        <f>G62*H62</f>
        <v>0</v>
      </c>
    </row>
    <row r="63" spans="2:9" ht="15.75" thickBot="1">
      <c r="B63" s="28"/>
      <c r="C63" s="48"/>
      <c r="D63" s="65"/>
      <c r="E63" s="32"/>
      <c r="F63" s="32"/>
      <c r="G63" s="69"/>
      <c r="H63" s="69"/>
      <c r="I63" s="69"/>
    </row>
    <row r="64" spans="2:9" ht="26.25" customHeight="1">
      <c r="B64" s="27">
        <v>12</v>
      </c>
      <c r="C64" s="47" t="s">
        <v>59</v>
      </c>
      <c r="D64" s="31" t="s">
        <v>64</v>
      </c>
      <c r="E64" s="31">
        <v>3</v>
      </c>
      <c r="F64" s="31"/>
      <c r="G64" s="33">
        <f>E64*F64</f>
        <v>0</v>
      </c>
      <c r="H64" s="33">
        <f t="shared" si="0"/>
        <v>0</v>
      </c>
      <c r="I64" s="33">
        <f>G64*H64</f>
        <v>0</v>
      </c>
    </row>
    <row r="65" spans="2:9" ht="15.75" thickBot="1">
      <c r="B65" s="28"/>
      <c r="C65" s="48"/>
      <c r="D65" s="65"/>
      <c r="E65" s="32"/>
      <c r="F65" s="32"/>
      <c r="G65" s="69"/>
      <c r="H65" s="69"/>
      <c r="I65" s="69"/>
    </row>
    <row r="66" spans="2:9" ht="26.25" customHeight="1">
      <c r="B66" s="27">
        <v>13</v>
      </c>
      <c r="C66" s="49" t="s">
        <v>60</v>
      </c>
      <c r="D66" s="31" t="s">
        <v>64</v>
      </c>
      <c r="E66" s="31">
        <v>7</v>
      </c>
      <c r="F66" s="31"/>
      <c r="G66" s="33">
        <f>E66*F66</f>
        <v>0</v>
      </c>
      <c r="H66" s="33">
        <f t="shared" si="0"/>
        <v>0</v>
      </c>
      <c r="I66" s="33">
        <f>G66*H66</f>
        <v>0</v>
      </c>
    </row>
    <row r="67" spans="2:9" ht="15.75" thickBot="1">
      <c r="B67" s="28"/>
      <c r="C67" s="50"/>
      <c r="D67" s="65"/>
      <c r="E67" s="32"/>
      <c r="F67" s="32"/>
      <c r="G67" s="69"/>
      <c r="H67" s="69"/>
      <c r="I67" s="69"/>
    </row>
    <row r="68" spans="2:9" ht="15" customHeight="1">
      <c r="B68" s="27">
        <v>14</v>
      </c>
      <c r="C68" s="47" t="s">
        <v>61</v>
      </c>
      <c r="D68" s="31" t="s">
        <v>64</v>
      </c>
      <c r="E68" s="31">
        <v>5</v>
      </c>
      <c r="F68" s="31"/>
      <c r="G68" s="33">
        <f>E68*F68</f>
        <v>0</v>
      </c>
      <c r="H68" s="33">
        <f>G68*24%</f>
        <v>0</v>
      </c>
      <c r="I68" s="33">
        <f>G68*H68</f>
        <v>0</v>
      </c>
    </row>
    <row r="69" spans="2:9" ht="15.75" thickBot="1">
      <c r="B69" s="28"/>
      <c r="C69" s="48"/>
      <c r="D69" s="65"/>
      <c r="E69" s="32"/>
      <c r="F69" s="32"/>
      <c r="G69" s="69"/>
      <c r="H69" s="69"/>
      <c r="I69" s="69"/>
    </row>
    <row r="70" spans="2:9" ht="26.25" customHeight="1" thickBot="1">
      <c r="B70" s="5" t="s">
        <v>62</v>
      </c>
      <c r="C70" s="6" t="s">
        <v>63</v>
      </c>
      <c r="D70" s="7" t="s">
        <v>64</v>
      </c>
      <c r="E70" s="7">
        <v>7</v>
      </c>
      <c r="F70" s="7"/>
      <c r="G70" s="54">
        <f>E70*F70</f>
        <v>0</v>
      </c>
      <c r="H70" s="54">
        <f>G70*24%</f>
        <v>0</v>
      </c>
      <c r="I70" s="54">
        <f>G70*H70</f>
        <v>0</v>
      </c>
    </row>
    <row r="71" spans="2:9" ht="27" thickBot="1">
      <c r="B71" s="5">
        <v>16</v>
      </c>
      <c r="C71" s="6" t="s">
        <v>65</v>
      </c>
      <c r="D71" s="7" t="s">
        <v>66</v>
      </c>
      <c r="E71" s="7">
        <v>7</v>
      </c>
      <c r="F71" s="7"/>
      <c r="G71" s="54">
        <f>E71*F71</f>
        <v>0</v>
      </c>
      <c r="H71" s="54">
        <f>F71*24%</f>
        <v>0</v>
      </c>
      <c r="I71" s="54">
        <f>G71*H71</f>
        <v>0</v>
      </c>
    </row>
    <row r="72" spans="2:9" ht="15.75" thickBot="1">
      <c r="B72" s="5">
        <v>17</v>
      </c>
      <c r="C72" s="10" t="s">
        <v>67</v>
      </c>
      <c r="D72" s="7" t="s">
        <v>48</v>
      </c>
      <c r="E72" s="7">
        <v>4</v>
      </c>
      <c r="F72" s="7"/>
      <c r="G72" s="54">
        <f aca="true" t="shared" si="1" ref="G71:G78">E72*F72</f>
        <v>0</v>
      </c>
      <c r="H72" s="68">
        <f>G72*24%</f>
        <v>0</v>
      </c>
      <c r="I72" s="54">
        <f aca="true" t="shared" si="2" ref="I71:I78">G72*H72</f>
        <v>0</v>
      </c>
    </row>
    <row r="73" spans="2:9" ht="42" thickBot="1">
      <c r="B73" s="5">
        <v>18</v>
      </c>
      <c r="C73" s="10" t="s">
        <v>68</v>
      </c>
      <c r="D73" s="7" t="s">
        <v>48</v>
      </c>
      <c r="E73" s="7">
        <v>6</v>
      </c>
      <c r="F73" s="7"/>
      <c r="G73" s="54">
        <f t="shared" si="1"/>
        <v>0</v>
      </c>
      <c r="H73" s="9">
        <f>G73*24%</f>
        <v>0</v>
      </c>
      <c r="I73" s="54">
        <f t="shared" si="2"/>
        <v>0</v>
      </c>
    </row>
    <row r="74" spans="2:9" ht="39.75" thickBot="1">
      <c r="B74" s="5">
        <v>19</v>
      </c>
      <c r="C74" s="6" t="s">
        <v>69</v>
      </c>
      <c r="D74" s="7" t="s">
        <v>70</v>
      </c>
      <c r="E74" s="7">
        <v>6</v>
      </c>
      <c r="F74" s="7"/>
      <c r="G74" s="54">
        <f t="shared" si="1"/>
        <v>0</v>
      </c>
      <c r="H74" s="9">
        <f>G74*24%</f>
        <v>0</v>
      </c>
      <c r="I74" s="54">
        <f t="shared" si="2"/>
        <v>0</v>
      </c>
    </row>
    <row r="75" spans="2:9" ht="27" thickBot="1">
      <c r="B75" s="5">
        <v>20</v>
      </c>
      <c r="C75" s="10" t="s">
        <v>71</v>
      </c>
      <c r="D75" s="7" t="s">
        <v>72</v>
      </c>
      <c r="E75" s="7">
        <v>10</v>
      </c>
      <c r="F75" s="7"/>
      <c r="G75" s="54">
        <f t="shared" si="1"/>
        <v>0</v>
      </c>
      <c r="H75" s="68">
        <f>G75*24%</f>
        <v>0</v>
      </c>
      <c r="I75" s="54">
        <f t="shared" si="2"/>
        <v>0</v>
      </c>
    </row>
    <row r="76" spans="2:9" ht="27" thickBot="1">
      <c r="B76" s="5">
        <v>21</v>
      </c>
      <c r="C76" s="10" t="s">
        <v>73</v>
      </c>
      <c r="D76" s="7" t="s">
        <v>72</v>
      </c>
      <c r="E76" s="7">
        <v>10</v>
      </c>
      <c r="F76" s="7"/>
      <c r="G76" s="54">
        <f t="shared" si="1"/>
        <v>0</v>
      </c>
      <c r="H76" s="9">
        <f>G76*24%</f>
        <v>0</v>
      </c>
      <c r="I76" s="54">
        <f t="shared" si="2"/>
        <v>0</v>
      </c>
    </row>
    <row r="77" spans="2:9" ht="27" thickBot="1">
      <c r="B77" s="5">
        <v>22</v>
      </c>
      <c r="C77" s="10" t="s">
        <v>74</v>
      </c>
      <c r="D77" s="7" t="s">
        <v>72</v>
      </c>
      <c r="E77" s="7">
        <v>6</v>
      </c>
      <c r="F77" s="7"/>
      <c r="G77" s="54">
        <f t="shared" si="1"/>
        <v>0</v>
      </c>
      <c r="H77" s="9">
        <f>G77*24%</f>
        <v>0</v>
      </c>
      <c r="I77" s="54">
        <f t="shared" si="2"/>
        <v>0</v>
      </c>
    </row>
    <row r="78" spans="2:9" ht="15.75" thickBot="1">
      <c r="B78" s="5">
        <v>23</v>
      </c>
      <c r="C78" s="10" t="s">
        <v>75</v>
      </c>
      <c r="D78" s="7" t="s">
        <v>48</v>
      </c>
      <c r="E78" s="7">
        <v>4</v>
      </c>
      <c r="F78" s="7"/>
      <c r="G78" s="54">
        <f t="shared" si="1"/>
        <v>0</v>
      </c>
      <c r="H78" s="9">
        <f>G78*24%</f>
        <v>0</v>
      </c>
      <c r="I78" s="54">
        <f t="shared" si="2"/>
        <v>0</v>
      </c>
    </row>
    <row r="79" spans="2:9" ht="15">
      <c r="B79" s="37"/>
      <c r="C79" s="45" t="s">
        <v>34</v>
      </c>
      <c r="D79" s="41"/>
      <c r="E79" s="23"/>
      <c r="F79" s="23"/>
      <c r="G79" s="51">
        <f>SUM(G45:G78)</f>
        <v>0</v>
      </c>
      <c r="H79" s="51">
        <f>SUM(H45:H78)</f>
        <v>0</v>
      </c>
      <c r="I79" s="51">
        <f>SUM(I45:I78)</f>
        <v>0</v>
      </c>
    </row>
    <row r="80" spans="2:9" ht="15.75" thickBot="1">
      <c r="B80" s="38"/>
      <c r="C80" s="46"/>
      <c r="D80" s="42"/>
      <c r="E80" s="24"/>
      <c r="F80" s="24"/>
      <c r="G80" s="52"/>
      <c r="H80" s="52"/>
      <c r="I80" s="52"/>
    </row>
    <row r="124" ht="31.5" customHeight="1"/>
  </sheetData>
  <sheetProtection/>
  <mergeCells count="168">
    <mergeCell ref="B42:F42"/>
    <mergeCell ref="B3:G3"/>
    <mergeCell ref="D15:D16"/>
    <mergeCell ref="D17:D18"/>
    <mergeCell ref="D19:D20"/>
    <mergeCell ref="G48:G49"/>
    <mergeCell ref="I68:I69"/>
    <mergeCell ref="B79:B80"/>
    <mergeCell ref="C79:C80"/>
    <mergeCell ref="D79:D80"/>
    <mergeCell ref="E79:E80"/>
    <mergeCell ref="F79:F80"/>
    <mergeCell ref="G79:G80"/>
    <mergeCell ref="H79:H80"/>
    <mergeCell ref="I79:I80"/>
    <mergeCell ref="D68:D69"/>
    <mergeCell ref="B64:B65"/>
    <mergeCell ref="C64:C65"/>
    <mergeCell ref="E64:E65"/>
    <mergeCell ref="F64:F65"/>
    <mergeCell ref="D62:D63"/>
    <mergeCell ref="D64:D65"/>
    <mergeCell ref="G62:G63"/>
    <mergeCell ref="H62:H63"/>
    <mergeCell ref="I62:I63"/>
    <mergeCell ref="G64:G65"/>
    <mergeCell ref="B62:B63"/>
    <mergeCell ref="C62:C63"/>
    <mergeCell ref="E62:E63"/>
    <mergeCell ref="F62:F63"/>
    <mergeCell ref="H48:H49"/>
    <mergeCell ref="I48:I49"/>
    <mergeCell ref="G50:G51"/>
    <mergeCell ref="H50:H51"/>
    <mergeCell ref="I50:I51"/>
    <mergeCell ref="G52:G53"/>
    <mergeCell ref="F54:F55"/>
    <mergeCell ref="B56:B57"/>
    <mergeCell ref="C56:C57"/>
    <mergeCell ref="E56:E57"/>
    <mergeCell ref="F56:F57"/>
    <mergeCell ref="H52:H53"/>
    <mergeCell ref="I52:I53"/>
    <mergeCell ref="G54:G55"/>
    <mergeCell ref="H54:H55"/>
    <mergeCell ref="I54:I55"/>
    <mergeCell ref="B50:B51"/>
    <mergeCell ref="C50:C51"/>
    <mergeCell ref="E50:E51"/>
    <mergeCell ref="F50:F51"/>
    <mergeCell ref="D50:D51"/>
    <mergeCell ref="G56:G57"/>
    <mergeCell ref="H56:H57"/>
    <mergeCell ref="G43:G44"/>
    <mergeCell ref="I43:I44"/>
    <mergeCell ref="B48:B49"/>
    <mergeCell ref="C48:C49"/>
    <mergeCell ref="E48:E49"/>
    <mergeCell ref="F48:F49"/>
    <mergeCell ref="D48:D49"/>
    <mergeCell ref="I32:I33"/>
    <mergeCell ref="B38:B39"/>
    <mergeCell ref="C38:C39"/>
    <mergeCell ref="D38:D39"/>
    <mergeCell ref="E38:E39"/>
    <mergeCell ref="F38:F39"/>
    <mergeCell ref="G38:G39"/>
    <mergeCell ref="H38:H39"/>
    <mergeCell ref="I38:I39"/>
    <mergeCell ref="B32:B33"/>
    <mergeCell ref="C32:C33"/>
    <mergeCell ref="D32:D33"/>
    <mergeCell ref="E32:E33"/>
    <mergeCell ref="F32:F33"/>
    <mergeCell ref="G32:G33"/>
    <mergeCell ref="B31:G31"/>
    <mergeCell ref="B43:B44"/>
    <mergeCell ref="B66:B67"/>
    <mergeCell ref="C66:C67"/>
    <mergeCell ref="E66:E67"/>
    <mergeCell ref="B68:B69"/>
    <mergeCell ref="D52:D53"/>
    <mergeCell ref="D54:D55"/>
    <mergeCell ref="D56:D57"/>
    <mergeCell ref="D58:D59"/>
    <mergeCell ref="I56:I57"/>
    <mergeCell ref="B58:B59"/>
    <mergeCell ref="C58:C59"/>
    <mergeCell ref="E58:E59"/>
    <mergeCell ref="B60:B61"/>
    <mergeCell ref="D60:D61"/>
    <mergeCell ref="D66:D67"/>
    <mergeCell ref="B52:B53"/>
    <mergeCell ref="C52:C53"/>
    <mergeCell ref="E52:E53"/>
    <mergeCell ref="B54:B55"/>
    <mergeCell ref="G58:G59"/>
    <mergeCell ref="H58:H59"/>
    <mergeCell ref="G60:G61"/>
    <mergeCell ref="H60:H61"/>
    <mergeCell ref="H64:H65"/>
    <mergeCell ref="G66:G67"/>
    <mergeCell ref="C43:C44"/>
    <mergeCell ref="D43:D44"/>
    <mergeCell ref="E43:E44"/>
    <mergeCell ref="I58:I59"/>
    <mergeCell ref="I60:I61"/>
    <mergeCell ref="I64:I65"/>
    <mergeCell ref="H66:H67"/>
    <mergeCell ref="I66:I67"/>
    <mergeCell ref="B17:B18"/>
    <mergeCell ref="E17:E18"/>
    <mergeCell ref="B19:B20"/>
    <mergeCell ref="E19:E20"/>
    <mergeCell ref="B27:B28"/>
    <mergeCell ref="B4:B5"/>
    <mergeCell ref="I4:I5"/>
    <mergeCell ref="B11:B12"/>
    <mergeCell ref="I11:I12"/>
    <mergeCell ref="B15:B16"/>
    <mergeCell ref="E15:E16"/>
    <mergeCell ref="C68:C69"/>
    <mergeCell ref="E68:E69"/>
    <mergeCell ref="F68:F69"/>
    <mergeCell ref="G68:G69"/>
    <mergeCell ref="H68:H69"/>
    <mergeCell ref="F66:F67"/>
    <mergeCell ref="C60:C61"/>
    <mergeCell ref="E60:E61"/>
    <mergeCell ref="F60:F61"/>
    <mergeCell ref="F58:F59"/>
    <mergeCell ref="F52:F53"/>
    <mergeCell ref="C54:C55"/>
    <mergeCell ref="E54:E55"/>
    <mergeCell ref="F43:F44"/>
    <mergeCell ref="I27:I28"/>
    <mergeCell ref="C27:C28"/>
    <mergeCell ref="D27:D28"/>
    <mergeCell ref="E27:E28"/>
    <mergeCell ref="F27:F28"/>
    <mergeCell ref="G27:G28"/>
    <mergeCell ref="H27:H28"/>
    <mergeCell ref="C19:C20"/>
    <mergeCell ref="F19:F20"/>
    <mergeCell ref="G19:G20"/>
    <mergeCell ref="H19:H20"/>
    <mergeCell ref="I19:I20"/>
    <mergeCell ref="C17:C18"/>
    <mergeCell ref="F17:F18"/>
    <mergeCell ref="G17:G18"/>
    <mergeCell ref="H17:H18"/>
    <mergeCell ref="I17:I18"/>
    <mergeCell ref="C15:C16"/>
    <mergeCell ref="F15:F16"/>
    <mergeCell ref="G15:G16"/>
    <mergeCell ref="H15:H16"/>
    <mergeCell ref="I15:I16"/>
    <mergeCell ref="C11:C12"/>
    <mergeCell ref="D11:D12"/>
    <mergeCell ref="E11:E12"/>
    <mergeCell ref="F11:F12"/>
    <mergeCell ref="G11:G12"/>
    <mergeCell ref="C1:J1"/>
    <mergeCell ref="C4:C5"/>
    <mergeCell ref="D4:D5"/>
    <mergeCell ref="E4:E5"/>
    <mergeCell ref="F4:F5"/>
    <mergeCell ref="G4:G5"/>
  </mergeCells>
  <printOptions/>
  <pageMargins left="0.2755905511811024" right="0.2362204724409449" top="0.41" bottom="0.36" header="0.23" footer="0.2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2021-04-15T06:59:11Z</cp:lastPrinted>
  <dcterms:created xsi:type="dcterms:W3CDTF">2021-04-15T05:37:09Z</dcterms:created>
  <dcterms:modified xsi:type="dcterms:W3CDTF">2021-05-19T11:34:00Z</dcterms:modified>
  <cp:category/>
  <cp:version/>
  <cp:contentType/>
  <cp:contentStatus/>
</cp:coreProperties>
</file>